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ouyfauconh\Desktop\"/>
    </mc:Choice>
  </mc:AlternateContent>
  <xr:revisionPtr revIDLastSave="0" documentId="13_ncr:1_{E73AACDD-70A1-407D-9BA5-431AC4A1ADF6}" xr6:coauthVersionLast="47" xr6:coauthVersionMax="47" xr10:uidLastSave="{00000000-0000-0000-0000-000000000000}"/>
  <bookViews>
    <workbookView xWindow="420" yWindow="585" windowWidth="27480" windowHeight="145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I42" i="1"/>
  <c r="J42" i="1"/>
  <c r="K42" i="1"/>
  <c r="G42" i="1"/>
</calcChain>
</file>

<file path=xl/sharedStrings.xml><?xml version="1.0" encoding="utf-8"?>
<sst xmlns="http://schemas.openxmlformats.org/spreadsheetml/2006/main" count="243" uniqueCount="135">
  <si>
    <t>Secteur</t>
  </si>
  <si>
    <t>Pays</t>
  </si>
  <si>
    <t>Afrique</t>
  </si>
  <si>
    <t>Afrique Centrale</t>
  </si>
  <si>
    <t>NIGER</t>
  </si>
  <si>
    <t>NIAMEY</t>
  </si>
  <si>
    <t>Afrique Occidentale</t>
  </si>
  <si>
    <t>MAURITANIE</t>
  </si>
  <si>
    <t>NOUAKCHOTT</t>
  </si>
  <si>
    <t>SENEGAL</t>
  </si>
  <si>
    <t>DAKAR</t>
  </si>
  <si>
    <t>Asie</t>
  </si>
  <si>
    <t>Asie Pacifique</t>
  </si>
  <si>
    <t>CHINE</t>
  </si>
  <si>
    <t>PEKIN</t>
  </si>
  <si>
    <t>INDE</t>
  </si>
  <si>
    <t>PONDICHERY</t>
  </si>
  <si>
    <t>VIET NAM</t>
  </si>
  <si>
    <t>HANOI</t>
  </si>
  <si>
    <t>HO CHI MINH VILLE</t>
  </si>
  <si>
    <t>Europe</t>
  </si>
  <si>
    <t>Europe Centrale et Orientale</t>
  </si>
  <si>
    <t>ALLEMAGNE</t>
  </si>
  <si>
    <t>BERLIN</t>
  </si>
  <si>
    <t>MUNICH</t>
  </si>
  <si>
    <t>AUTRICHE</t>
  </si>
  <si>
    <t>VIENNE</t>
  </si>
  <si>
    <t>POLOGNE</t>
  </si>
  <si>
    <t>VARSOVIE</t>
  </si>
  <si>
    <t>RUSSIE</t>
  </si>
  <si>
    <t>MOSCOU</t>
  </si>
  <si>
    <t>TCHEQUE  REPUBLIQUE</t>
  </si>
  <si>
    <t>PRAGUE</t>
  </si>
  <si>
    <t>Europe du Nord-Ouest et Scandinavie</t>
  </si>
  <si>
    <t>BELGIQUE</t>
  </si>
  <si>
    <t>BRUXELLES</t>
  </si>
  <si>
    <t>PAYS BAS</t>
  </si>
  <si>
    <t>LA HAYE</t>
  </si>
  <si>
    <t>LONDRES</t>
  </si>
  <si>
    <t>Europe du Sud-Est</t>
  </si>
  <si>
    <t>ITALIE</t>
  </si>
  <si>
    <t>MILAN</t>
  </si>
  <si>
    <t>ROME</t>
  </si>
  <si>
    <t>TURQUIE</t>
  </si>
  <si>
    <t>ANKARA</t>
  </si>
  <si>
    <t>Maghreb-Péninsule Ibérique</t>
  </si>
  <si>
    <t>Europe Ibérique</t>
  </si>
  <si>
    <t>ESPAGNE</t>
  </si>
  <si>
    <t>BARCELONE</t>
  </si>
  <si>
    <t>MADRID</t>
  </si>
  <si>
    <t>PATERNA</t>
  </si>
  <si>
    <t>PORTUGAL</t>
  </si>
  <si>
    <t>LISBONNE</t>
  </si>
  <si>
    <t>Maghreb-Est</t>
  </si>
  <si>
    <t>ALGERIE</t>
  </si>
  <si>
    <t>ALGER</t>
  </si>
  <si>
    <t>TUNISIE</t>
  </si>
  <si>
    <t>LA MARSA</t>
  </si>
  <si>
    <t>TUNIS</t>
  </si>
  <si>
    <t>Maroc</t>
  </si>
  <si>
    <t>MAROC</t>
  </si>
  <si>
    <t>CASABLANCA</t>
  </si>
  <si>
    <t>MARRAKECH</t>
  </si>
  <si>
    <t>MEKNES</t>
  </si>
  <si>
    <t>RABAT</t>
  </si>
  <si>
    <t>TANGER</t>
  </si>
  <si>
    <t>Pro-Moy Orient-O.Indien</t>
  </si>
  <si>
    <t>Moyen-Orient</t>
  </si>
  <si>
    <t>EGYPTE</t>
  </si>
  <si>
    <t>LE CAIRE</t>
  </si>
  <si>
    <t>EMIRATS ARABES UNIS</t>
  </si>
  <si>
    <t>ABU DHABI</t>
  </si>
  <si>
    <t>Océan Indien</t>
  </si>
  <si>
    <t>MADAGASCAR</t>
  </si>
  <si>
    <t>TANANARIVE</t>
  </si>
  <si>
    <t>Amérique Latine du Sud</t>
  </si>
  <si>
    <t>ARGENTINE</t>
  </si>
  <si>
    <t xml:space="preserve">Secteur </t>
  </si>
  <si>
    <t>MAPI</t>
  </si>
  <si>
    <t>MOPO-OI</t>
  </si>
  <si>
    <t>Amériques</t>
  </si>
  <si>
    <t>Taux de réussite</t>
  </si>
  <si>
    <t>Mention
Assez bien</t>
  </si>
  <si>
    <t>Mention
bien</t>
  </si>
  <si>
    <t>Mention
Très bien</t>
  </si>
  <si>
    <t>Mention
Très bien avec les felicitations du jury</t>
  </si>
  <si>
    <t>Moyennes</t>
  </si>
  <si>
    <t>Lycée Jean de La Fontaine</t>
  </si>
  <si>
    <t>Lycée français Théodore-Monod</t>
  </si>
  <si>
    <t>Lycée français Jean-Mermoz</t>
  </si>
  <si>
    <t>Lycée français</t>
  </si>
  <si>
    <t>Lycée français Alexandre-Yersin</t>
  </si>
  <si>
    <t>Lycée français Victor-Hugo</t>
  </si>
  <si>
    <t>Lycée français Jean-Renoir</t>
  </si>
  <si>
    <t>Lycée français de Varsovie</t>
  </si>
  <si>
    <t>Lycée français Alexandre-Dumas</t>
  </si>
  <si>
    <t>Lycée français Jean-Monnet</t>
  </si>
  <si>
    <t>Lycée Van-Gogh</t>
  </si>
  <si>
    <t>Lycée français Charles-de-Gaulle</t>
  </si>
  <si>
    <t>Lycée Stendhal</t>
  </si>
  <si>
    <t>Lycée Chateaubriand</t>
  </si>
  <si>
    <t>Lycée français Charles-Lepierre</t>
  </si>
  <si>
    <t>Lycée international Alexandre-Dumas</t>
  </si>
  <si>
    <t>Lycée français Gustave-Flaubert</t>
  </si>
  <si>
    <t>Lycée Pierre-Mendès-France</t>
  </si>
  <si>
    <t>Lycée Lyautey</t>
  </si>
  <si>
    <t>Lycée Victor-Hugo</t>
  </si>
  <si>
    <t>Lycée Paul-Valéry</t>
  </si>
  <si>
    <t>Lycée Descartes</t>
  </si>
  <si>
    <t>Lycée Régnault</t>
  </si>
  <si>
    <t>Lycée Louis-Massignon</t>
  </si>
  <si>
    <t>Lycée français de Tananarive</t>
  </si>
  <si>
    <t>BUENOS AIRES</t>
  </si>
  <si>
    <t>SARREBRUCK</t>
  </si>
  <si>
    <t>FRIBOURG-EN-BRISGAU</t>
  </si>
  <si>
    <t>HAMBOURG</t>
  </si>
  <si>
    <t>Lycée français de Vienne</t>
  </si>
  <si>
    <t>Lycée français de Berlin</t>
  </si>
  <si>
    <t>Lycée français de Prague</t>
  </si>
  <si>
    <t>Lycée français de Madrid et son annexe Saint-Exupéry</t>
  </si>
  <si>
    <t>Lycée français de Valence</t>
  </si>
  <si>
    <t>Lycée français international Charles-de-Gaulle</t>
  </si>
  <si>
    <t>Lycée français international Marguerite-Duras</t>
  </si>
  <si>
    <t>Lycée franco-allemand de Fribourg</t>
  </si>
  <si>
    <t>Lycée franco-allemand de Hambourg</t>
  </si>
  <si>
    <t>Lycée franco-allemand de Sarrebruck</t>
  </si>
  <si>
    <t>Lycée français de Barcelone</t>
  </si>
  <si>
    <t>Lycée français international de Pondichéry</t>
  </si>
  <si>
    <t>Lycée franco-argentin Jean-Mermoz</t>
  </si>
  <si>
    <t>Ville</t>
  </si>
  <si>
    <t>Établissement</t>
  </si>
  <si>
    <t>Zone</t>
  </si>
  <si>
    <t>FRANCFORT-SUR-LE-MAIN</t>
  </si>
  <si>
    <t>ROYAUME-UNI</t>
  </si>
  <si>
    <t>Résultats du baccalauréat dans les établissements EGD - session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</si>
</sst>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;\-0.0\ %;0.0\ %"/>
    <numFmt numFmtId="165" formatCode="0.00\ %;\-0.00\ %;0.00\ %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11">
    <dxf>
      <numFmt numFmtId="164" formatCode="0.0\ %;\-0.0\ %;0.0\ %"/>
      <alignment horizontal="center" vertical="center" textRotation="0" wrapText="0" indent="0" justifyLastLine="0" shrinkToFit="0" readingOrder="0"/>
    </dxf>
    <dxf>
      <numFmt numFmtId="164" formatCode="0.0\ %;\-0.0\ %;0.0\ %"/>
      <alignment horizontal="center" vertical="center" textRotation="0" wrapText="0" indent="0" justifyLastLine="0" shrinkToFit="0" readingOrder="0"/>
    </dxf>
    <dxf>
      <numFmt numFmtId="164" formatCode="0.0\ %;\-0.0\ %;0.0\ %"/>
      <alignment horizontal="center" vertical="center" textRotation="0" wrapText="0" indent="0" justifyLastLine="0" shrinkToFit="0" readingOrder="0"/>
    </dxf>
    <dxf>
      <numFmt numFmtId="164" formatCode="0.0\ %;\-0.0\ %;0.0\ %"/>
      <alignment horizontal="center" vertical="center" textRotation="0" wrapText="0" indent="0" justifyLastLine="0" shrinkToFit="0" readingOrder="0"/>
    </dxf>
    <dxf>
      <numFmt numFmtId="164" formatCode="0.0\ %;\-0.0\ %;0.0\ 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0.0\ %;\-0.0\ %;0.0\ %"/>
      <alignment horizontal="center" vertical="center" textRotation="0" wrapText="0" indent="0" justifyLastLine="0" shrinkToFit="0" readingOrder="0"/>
    </dxf>
    <dxf>
      <numFmt numFmtId="164" formatCode="0.0\ %;\-0.0\ %;0.0\ %"/>
      <alignment horizontal="center" vertical="center" textRotation="0" wrapText="0" indent="0" justifyLastLine="0" shrinkToFit="0" readingOrder="0"/>
    </dxf>
    <dxf>
      <numFmt numFmtId="164" formatCode="0.0\ %;\-0.0\ %;0.0\ %"/>
      <alignment horizontal="center" vertical="center" textRotation="0" wrapText="0" indent="0" justifyLastLine="0" shrinkToFit="0" readingOrder="0"/>
    </dxf>
    <dxf>
      <numFmt numFmtId="164" formatCode="0.0\ %;\-0.0\ %;0.0\ %"/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K42" totalsRowCount="1" headerRowDxfId="10">
  <autoFilter ref="A2:K41" xr:uid="{00000000-0009-0000-0100-000001000000}"/>
  <tableColumns count="11">
    <tableColumn id="1" xr3:uid="{00000000-0010-0000-0000-000001000000}" name="Secteur"/>
    <tableColumn id="14" xr3:uid="{362E4CAF-A7EA-4428-9FDB-B48537D07A0F}" name="Secteur "/>
    <tableColumn id="2" xr3:uid="{00000000-0010-0000-0000-000002000000}" name="Zone"/>
    <tableColumn id="3" xr3:uid="{00000000-0010-0000-0000-000003000000}" name="Pays"/>
    <tableColumn id="4" xr3:uid="{00000000-0010-0000-0000-000004000000}" name="Ville"/>
    <tableColumn id="5" xr3:uid="{00000000-0010-0000-0000-000005000000}" name="Établissement" totalsRowLabel="Moyennes"/>
    <tableColumn id="13" xr3:uid="{00000000-0010-0000-0000-00000D000000}" name="Taux de réussite" totalsRowFunction="average" dataDxfId="9" totalsRowDxfId="4"/>
    <tableColumn id="11" xr3:uid="{00000000-0010-0000-0000-00000B000000}" name="Mention_x000a_Assez bien" totalsRowFunction="average" dataDxfId="8" totalsRowDxfId="3"/>
    <tableColumn id="10" xr3:uid="{00000000-0010-0000-0000-00000A000000}" name="Mention_x000a_bien" totalsRowFunction="average" dataDxfId="7" totalsRowDxfId="2"/>
    <tableColumn id="9" xr3:uid="{00000000-0010-0000-0000-000009000000}" name="Mention_x000a_Très bien" totalsRowFunction="average" dataDxfId="6" totalsRowDxfId="1"/>
    <tableColumn id="8" xr3:uid="{00000000-0010-0000-0000-000008000000}" name="Mention_x000a_Très bien avec les felicitations du jury" totalsRowFunction="average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B1" workbookViewId="0">
      <selection activeCell="M7" sqref="M7"/>
    </sheetView>
  </sheetViews>
  <sheetFormatPr baseColWidth="10" defaultColWidth="9.140625" defaultRowHeight="15" x14ac:dyDescent="0.25"/>
  <cols>
    <col min="1" max="1" width="0" hidden="1" customWidth="1"/>
    <col min="2" max="2" width="14.5703125" customWidth="1"/>
    <col min="3" max="3" width="38.5703125" customWidth="1"/>
    <col min="4" max="4" width="21.42578125" customWidth="1"/>
    <col min="5" max="5" width="31.85546875" customWidth="1"/>
    <col min="6" max="6" width="62.7109375" customWidth="1"/>
    <col min="7" max="11" width="14.7109375" customWidth="1"/>
  </cols>
  <sheetData>
    <row r="1" spans="1:11" x14ac:dyDescent="0.25">
      <c r="B1" t="s">
        <v>134</v>
      </c>
    </row>
    <row r="2" spans="1:11" s="5" customFormat="1" ht="44.25" customHeight="1" x14ac:dyDescent="0.25">
      <c r="A2" s="5" t="s">
        <v>0</v>
      </c>
      <c r="B2" s="5" t="s">
        <v>77</v>
      </c>
      <c r="C2" s="5" t="s">
        <v>131</v>
      </c>
      <c r="D2" s="5" t="s">
        <v>1</v>
      </c>
      <c r="E2" s="5" t="s">
        <v>129</v>
      </c>
      <c r="F2" s="5" t="s">
        <v>130</v>
      </c>
      <c r="G2" s="3" t="s">
        <v>81</v>
      </c>
      <c r="H2" s="3" t="s">
        <v>82</v>
      </c>
      <c r="I2" s="3" t="s">
        <v>83</v>
      </c>
      <c r="J2" s="3" t="s">
        <v>84</v>
      </c>
      <c r="K2" s="3" t="s">
        <v>85</v>
      </c>
    </row>
    <row r="3" spans="1:11" x14ac:dyDescent="0.25">
      <c r="A3" t="s">
        <v>2</v>
      </c>
      <c r="B3" t="s">
        <v>2</v>
      </c>
      <c r="C3" t="s">
        <v>3</v>
      </c>
      <c r="D3" t="s">
        <v>4</v>
      </c>
      <c r="E3" s="2" t="s">
        <v>5</v>
      </c>
      <c r="F3" t="s">
        <v>87</v>
      </c>
      <c r="G3" s="4">
        <v>1</v>
      </c>
      <c r="H3" s="4">
        <v>0.35185185185185203</v>
      </c>
      <c r="I3" s="4">
        <v>0.203703703703704</v>
      </c>
      <c r="J3" s="4">
        <v>0.11111111111111099</v>
      </c>
      <c r="K3" s="5"/>
    </row>
    <row r="4" spans="1:11" x14ac:dyDescent="0.25">
      <c r="A4" t="s">
        <v>2</v>
      </c>
      <c r="B4" t="s">
        <v>2</v>
      </c>
      <c r="C4" t="s">
        <v>6</v>
      </c>
      <c r="D4" t="s">
        <v>7</v>
      </c>
      <c r="E4" s="2" t="s">
        <v>8</v>
      </c>
      <c r="F4" t="s">
        <v>88</v>
      </c>
      <c r="G4" s="4">
        <v>0.98823529411764699</v>
      </c>
      <c r="H4" s="4">
        <v>0.273809523809524</v>
      </c>
      <c r="I4" s="4">
        <v>0.36904761904761901</v>
      </c>
      <c r="J4" s="4">
        <v>0.15476190476190499</v>
      </c>
      <c r="K4" s="6">
        <v>1.1904761904761901E-2</v>
      </c>
    </row>
    <row r="5" spans="1:11" x14ac:dyDescent="0.25">
      <c r="A5" t="s">
        <v>2</v>
      </c>
      <c r="B5" t="s">
        <v>2</v>
      </c>
      <c r="C5" t="s">
        <v>6</v>
      </c>
      <c r="D5" t="s">
        <v>9</v>
      </c>
      <c r="E5" s="2" t="s">
        <v>10</v>
      </c>
      <c r="F5" t="s">
        <v>89</v>
      </c>
      <c r="G5" s="4">
        <v>0.99134199134199097</v>
      </c>
      <c r="H5" s="4">
        <v>0.26200873362445398</v>
      </c>
      <c r="I5" s="4">
        <v>0.27074235807860297</v>
      </c>
      <c r="J5" s="4">
        <v>0.17030567685589501</v>
      </c>
      <c r="K5" s="6">
        <v>1.7467248908296901E-2</v>
      </c>
    </row>
    <row r="6" spans="1:11" x14ac:dyDescent="0.25">
      <c r="A6" t="s">
        <v>11</v>
      </c>
      <c r="B6" t="s">
        <v>11</v>
      </c>
      <c r="C6" t="s">
        <v>12</v>
      </c>
      <c r="D6" t="s">
        <v>13</v>
      </c>
      <c r="E6" s="2" t="s">
        <v>14</v>
      </c>
      <c r="F6" t="s">
        <v>121</v>
      </c>
      <c r="G6" s="4">
        <v>1</v>
      </c>
      <c r="H6" s="4">
        <v>0.33333333333333298</v>
      </c>
      <c r="I6" s="4">
        <v>0.24242424242424199</v>
      </c>
      <c r="J6" s="4">
        <v>0.15151515151515199</v>
      </c>
      <c r="K6" s="6"/>
    </row>
    <row r="7" spans="1:11" x14ac:dyDescent="0.25">
      <c r="A7" t="s">
        <v>11</v>
      </c>
      <c r="B7" t="s">
        <v>11</v>
      </c>
      <c r="C7" t="s">
        <v>12</v>
      </c>
      <c r="D7" t="s">
        <v>15</v>
      </c>
      <c r="E7" s="2" t="s">
        <v>16</v>
      </c>
      <c r="F7" t="s">
        <v>127</v>
      </c>
      <c r="G7" s="4">
        <v>0.96296296296296302</v>
      </c>
      <c r="H7" s="4">
        <v>0.269230769230769</v>
      </c>
      <c r="I7" s="4">
        <v>0.230769230769231</v>
      </c>
      <c r="J7" s="4">
        <v>7.69230769230769E-2</v>
      </c>
      <c r="K7" s="6"/>
    </row>
    <row r="8" spans="1:11" x14ac:dyDescent="0.25">
      <c r="A8" t="s">
        <v>11</v>
      </c>
      <c r="B8" t="s">
        <v>11</v>
      </c>
      <c r="C8" t="s">
        <v>12</v>
      </c>
      <c r="D8" t="s">
        <v>17</v>
      </c>
      <c r="E8" s="2" t="s">
        <v>18</v>
      </c>
      <c r="F8" t="s">
        <v>91</v>
      </c>
      <c r="G8" s="4">
        <v>0.98076923076923095</v>
      </c>
      <c r="H8" s="4">
        <v>0.23529411764705899</v>
      </c>
      <c r="I8" s="4">
        <v>0.25490196078431399</v>
      </c>
      <c r="J8" s="4">
        <v>0.37254901960784298</v>
      </c>
      <c r="K8" s="6">
        <v>3.9215686274509803E-2</v>
      </c>
    </row>
    <row r="9" spans="1:11" x14ac:dyDescent="0.25">
      <c r="A9" t="s">
        <v>11</v>
      </c>
      <c r="B9" t="s">
        <v>11</v>
      </c>
      <c r="C9" t="s">
        <v>12</v>
      </c>
      <c r="D9" t="s">
        <v>17</v>
      </c>
      <c r="E9" s="2" t="s">
        <v>19</v>
      </c>
      <c r="F9" t="s">
        <v>122</v>
      </c>
      <c r="G9" s="4">
        <v>1</v>
      </c>
      <c r="H9" s="4">
        <v>0.34567901234567899</v>
      </c>
      <c r="I9" s="4">
        <v>0.38271604938271597</v>
      </c>
      <c r="J9" s="4">
        <v>0.13580246913580199</v>
      </c>
      <c r="K9" s="6">
        <v>7.4074074074074098E-2</v>
      </c>
    </row>
    <row r="10" spans="1:11" x14ac:dyDescent="0.25">
      <c r="A10" t="s">
        <v>20</v>
      </c>
      <c r="B10" t="s">
        <v>20</v>
      </c>
      <c r="C10" t="s">
        <v>21</v>
      </c>
      <c r="D10" t="s">
        <v>22</v>
      </c>
      <c r="E10" s="2" t="s">
        <v>23</v>
      </c>
      <c r="F10" t="s">
        <v>117</v>
      </c>
      <c r="G10" s="4">
        <v>1</v>
      </c>
      <c r="H10" s="4">
        <v>0.162790697674419</v>
      </c>
      <c r="I10" s="4">
        <v>0.13953488372093001</v>
      </c>
      <c r="J10" s="4">
        <v>0.38372093023255799</v>
      </c>
      <c r="K10" s="6">
        <v>9.3023255813953501E-2</v>
      </c>
    </row>
    <row r="11" spans="1:11" x14ac:dyDescent="0.25">
      <c r="A11" t="s">
        <v>20</v>
      </c>
      <c r="B11" t="s">
        <v>20</v>
      </c>
      <c r="C11" t="s">
        <v>21</v>
      </c>
      <c r="D11" t="s">
        <v>22</v>
      </c>
      <c r="E11" s="2" t="s">
        <v>132</v>
      </c>
      <c r="F11" t="s">
        <v>92</v>
      </c>
      <c r="G11" s="4">
        <v>1</v>
      </c>
      <c r="H11" s="4">
        <v>0.17647058823529399</v>
      </c>
      <c r="I11" s="4">
        <v>0.308823529411765</v>
      </c>
      <c r="J11" s="4">
        <v>0.35294117647058798</v>
      </c>
      <c r="K11" s="6">
        <v>8.8235294117647106E-2</v>
      </c>
    </row>
    <row r="12" spans="1:11" x14ac:dyDescent="0.25">
      <c r="B12" t="s">
        <v>20</v>
      </c>
      <c r="C12" t="s">
        <v>21</v>
      </c>
      <c r="D12" t="s">
        <v>22</v>
      </c>
      <c r="E12" s="2" t="s">
        <v>114</v>
      </c>
      <c r="F12" t="s">
        <v>123</v>
      </c>
      <c r="G12" s="4">
        <v>0.97799999999999998</v>
      </c>
      <c r="H12" s="4">
        <v>0.32200000000000001</v>
      </c>
      <c r="I12" s="4">
        <v>0.34399999999999997</v>
      </c>
      <c r="J12" s="4">
        <v>0.24399999999999999</v>
      </c>
      <c r="K12" s="6"/>
    </row>
    <row r="13" spans="1:11" x14ac:dyDescent="0.25">
      <c r="B13" t="s">
        <v>20</v>
      </c>
      <c r="C13" t="s">
        <v>21</v>
      </c>
      <c r="D13" t="s">
        <v>22</v>
      </c>
      <c r="E13" s="2" t="s">
        <v>115</v>
      </c>
      <c r="F13" t="s">
        <v>124</v>
      </c>
      <c r="G13" s="4">
        <v>1</v>
      </c>
      <c r="H13" s="4">
        <v>0.185</v>
      </c>
      <c r="I13" s="4">
        <v>0.42599999999999999</v>
      </c>
      <c r="J13" s="4">
        <v>0.37</v>
      </c>
      <c r="K13" s="6"/>
    </row>
    <row r="14" spans="1:11" x14ac:dyDescent="0.25">
      <c r="A14" t="s">
        <v>20</v>
      </c>
      <c r="B14" t="s">
        <v>20</v>
      </c>
      <c r="C14" t="s">
        <v>21</v>
      </c>
      <c r="D14" t="s">
        <v>22</v>
      </c>
      <c r="E14" s="2" t="s">
        <v>24</v>
      </c>
      <c r="F14" t="s">
        <v>93</v>
      </c>
      <c r="G14" s="4">
        <v>1</v>
      </c>
      <c r="H14" s="4">
        <v>0.14018691588785001</v>
      </c>
      <c r="I14" s="4">
        <v>0.289719626168224</v>
      </c>
      <c r="J14" s="4">
        <v>0.32710280373831802</v>
      </c>
      <c r="K14" s="6">
        <v>0.14953271028037399</v>
      </c>
    </row>
    <row r="15" spans="1:11" x14ac:dyDescent="0.25">
      <c r="B15" t="s">
        <v>20</v>
      </c>
      <c r="C15" t="s">
        <v>21</v>
      </c>
      <c r="D15" t="s">
        <v>22</v>
      </c>
      <c r="E15" s="2" t="s">
        <v>113</v>
      </c>
      <c r="F15" t="s">
        <v>125</v>
      </c>
      <c r="G15" s="4">
        <v>0.93899999999999995</v>
      </c>
      <c r="H15" s="4">
        <v>0.32600000000000001</v>
      </c>
      <c r="I15" s="4">
        <v>0.37</v>
      </c>
      <c r="J15" s="4">
        <v>0.20699999999999999</v>
      </c>
      <c r="K15" s="6"/>
    </row>
    <row r="16" spans="1:11" x14ac:dyDescent="0.25">
      <c r="A16" t="s">
        <v>20</v>
      </c>
      <c r="B16" t="s">
        <v>20</v>
      </c>
      <c r="C16" t="s">
        <v>21</v>
      </c>
      <c r="D16" t="s">
        <v>25</v>
      </c>
      <c r="E16" s="2" t="s">
        <v>26</v>
      </c>
      <c r="F16" t="s">
        <v>116</v>
      </c>
      <c r="G16" s="4">
        <v>1</v>
      </c>
      <c r="H16" s="4">
        <v>0.23134328358209</v>
      </c>
      <c r="I16" s="4">
        <v>0.29104477611940299</v>
      </c>
      <c r="J16" s="4">
        <v>0.29850746268656703</v>
      </c>
      <c r="K16" s="6">
        <v>0.111940298507463</v>
      </c>
    </row>
    <row r="17" spans="1:11" x14ac:dyDescent="0.25">
      <c r="A17" t="s">
        <v>20</v>
      </c>
      <c r="B17" t="s">
        <v>20</v>
      </c>
      <c r="C17" t="s">
        <v>21</v>
      </c>
      <c r="D17" t="s">
        <v>27</v>
      </c>
      <c r="E17" s="2" t="s">
        <v>28</v>
      </c>
      <c r="F17" s="8" t="s">
        <v>94</v>
      </c>
      <c r="G17" s="4">
        <v>1</v>
      </c>
      <c r="H17" s="4">
        <v>0.230769230769231</v>
      </c>
      <c r="I17" s="4">
        <v>0.256410256410256</v>
      </c>
      <c r="J17" s="4">
        <v>0.230769230769231</v>
      </c>
      <c r="K17" s="6">
        <v>2.5641025641025599E-2</v>
      </c>
    </row>
    <row r="18" spans="1:11" x14ac:dyDescent="0.25">
      <c r="A18" t="s">
        <v>20</v>
      </c>
      <c r="B18" t="s">
        <v>20</v>
      </c>
      <c r="C18" t="s">
        <v>21</v>
      </c>
      <c r="D18" t="s">
        <v>29</v>
      </c>
      <c r="E18" s="2" t="s">
        <v>30</v>
      </c>
      <c r="F18" t="s">
        <v>95</v>
      </c>
      <c r="G18" s="4">
        <v>0.931034482758621</v>
      </c>
      <c r="H18" s="4">
        <v>0.18518518518518501</v>
      </c>
      <c r="I18" s="4">
        <v>0.148148148148148</v>
      </c>
      <c r="J18" s="4">
        <v>0.148148148148148</v>
      </c>
      <c r="K18" s="6">
        <v>0.11111111111111099</v>
      </c>
    </row>
    <row r="19" spans="1:11" x14ac:dyDescent="0.25">
      <c r="A19" t="s">
        <v>20</v>
      </c>
      <c r="B19" t="s">
        <v>20</v>
      </c>
      <c r="C19" t="s">
        <v>21</v>
      </c>
      <c r="D19" t="s">
        <v>31</v>
      </c>
      <c r="E19" s="2" t="s">
        <v>32</v>
      </c>
      <c r="F19" t="s">
        <v>118</v>
      </c>
      <c r="G19" s="4">
        <v>1</v>
      </c>
      <c r="H19" s="4">
        <v>0.19565217391304299</v>
      </c>
      <c r="I19" s="4">
        <v>0.30434782608695699</v>
      </c>
      <c r="J19" s="4">
        <v>0.26086956521739102</v>
      </c>
      <c r="K19" s="6">
        <v>0.108695652173913</v>
      </c>
    </row>
    <row r="20" spans="1:11" x14ac:dyDescent="0.25">
      <c r="A20" t="s">
        <v>20</v>
      </c>
      <c r="B20" t="s">
        <v>20</v>
      </c>
      <c r="C20" t="s">
        <v>33</v>
      </c>
      <c r="D20" t="s">
        <v>34</v>
      </c>
      <c r="E20" s="2" t="s">
        <v>35</v>
      </c>
      <c r="F20" t="s">
        <v>96</v>
      </c>
      <c r="G20" s="4">
        <v>0.99166666666666703</v>
      </c>
      <c r="H20" s="4">
        <v>0.17226890756302499</v>
      </c>
      <c r="I20" s="4">
        <v>0.30672268907563</v>
      </c>
      <c r="J20" s="4">
        <v>0.34033613445378202</v>
      </c>
      <c r="K20" s="6">
        <v>9.2436974789915999E-2</v>
      </c>
    </row>
    <row r="21" spans="1:11" x14ac:dyDescent="0.25">
      <c r="A21" t="s">
        <v>20</v>
      </c>
      <c r="B21" t="s">
        <v>20</v>
      </c>
      <c r="C21" t="s">
        <v>33</v>
      </c>
      <c r="D21" t="s">
        <v>36</v>
      </c>
      <c r="E21" s="2" t="s">
        <v>37</v>
      </c>
      <c r="F21" t="s">
        <v>97</v>
      </c>
      <c r="G21" s="4">
        <v>1</v>
      </c>
      <c r="H21" s="4">
        <v>0.238095238095238</v>
      </c>
      <c r="I21" s="4">
        <v>0.26190476190476197</v>
      </c>
      <c r="J21" s="4">
        <v>0.238095238095238</v>
      </c>
      <c r="K21" s="6">
        <v>0.14285714285714299</v>
      </c>
    </row>
    <row r="22" spans="1:11" x14ac:dyDescent="0.25">
      <c r="A22" t="s">
        <v>20</v>
      </c>
      <c r="B22" t="s">
        <v>20</v>
      </c>
      <c r="C22" t="s">
        <v>33</v>
      </c>
      <c r="D22" t="s">
        <v>133</v>
      </c>
      <c r="E22" s="2" t="s">
        <v>38</v>
      </c>
      <c r="F22" t="s">
        <v>98</v>
      </c>
      <c r="G22" s="4">
        <v>1</v>
      </c>
      <c r="H22" s="4">
        <v>0.102325581395349</v>
      </c>
      <c r="I22" s="4">
        <v>0.21395348837209299</v>
      </c>
      <c r="J22" s="4">
        <v>0.46976744186046498</v>
      </c>
      <c r="K22" s="6">
        <v>0.19534883720930199</v>
      </c>
    </row>
    <row r="23" spans="1:11" x14ac:dyDescent="0.25">
      <c r="A23" t="s">
        <v>20</v>
      </c>
      <c r="B23" t="s">
        <v>20</v>
      </c>
      <c r="C23" t="s">
        <v>39</v>
      </c>
      <c r="D23" t="s">
        <v>40</v>
      </c>
      <c r="E23" s="2" t="s">
        <v>41</v>
      </c>
      <c r="F23" t="s">
        <v>99</v>
      </c>
      <c r="G23" s="4">
        <v>1</v>
      </c>
      <c r="H23" s="4">
        <v>0.25274725274725302</v>
      </c>
      <c r="I23" s="4">
        <v>0.26373626373626402</v>
      </c>
      <c r="J23" s="4">
        <v>0.24175824175824201</v>
      </c>
      <c r="K23" s="6">
        <v>5.4945054945054903E-2</v>
      </c>
    </row>
    <row r="24" spans="1:11" x14ac:dyDescent="0.25">
      <c r="A24" t="s">
        <v>20</v>
      </c>
      <c r="B24" t="s">
        <v>20</v>
      </c>
      <c r="C24" t="s">
        <v>39</v>
      </c>
      <c r="D24" t="s">
        <v>40</v>
      </c>
      <c r="E24" s="2" t="s">
        <v>42</v>
      </c>
      <c r="F24" t="s">
        <v>100</v>
      </c>
      <c r="G24" s="4">
        <v>1</v>
      </c>
      <c r="H24" s="4">
        <v>0.23684210526315799</v>
      </c>
      <c r="I24" s="4">
        <v>0.24561403508771901</v>
      </c>
      <c r="J24" s="4">
        <v>0.22807017543859601</v>
      </c>
      <c r="K24" s="6">
        <v>0.12280701754386</v>
      </c>
    </row>
    <row r="25" spans="1:11" x14ac:dyDescent="0.25">
      <c r="A25" t="s">
        <v>20</v>
      </c>
      <c r="B25" t="s">
        <v>20</v>
      </c>
      <c r="C25" t="s">
        <v>39</v>
      </c>
      <c r="D25" t="s">
        <v>43</v>
      </c>
      <c r="E25" s="2" t="s">
        <v>44</v>
      </c>
      <c r="F25" t="s">
        <v>98</v>
      </c>
      <c r="G25" s="4">
        <v>0.96875</v>
      </c>
      <c r="H25" s="4">
        <v>0.209677419354839</v>
      </c>
      <c r="I25" s="4">
        <v>0.27419354838709697</v>
      </c>
      <c r="J25" s="4">
        <v>0.25806451612903197</v>
      </c>
      <c r="K25" s="6">
        <v>1.6129032258064498E-2</v>
      </c>
    </row>
    <row r="26" spans="1:11" x14ac:dyDescent="0.25">
      <c r="A26" t="s">
        <v>45</v>
      </c>
      <c r="B26" t="s">
        <v>78</v>
      </c>
      <c r="C26" t="s">
        <v>46</v>
      </c>
      <c r="D26" t="s">
        <v>47</v>
      </c>
      <c r="E26" s="2" t="s">
        <v>48</v>
      </c>
      <c r="F26" t="s">
        <v>126</v>
      </c>
      <c r="G26" s="4">
        <v>1</v>
      </c>
      <c r="H26" s="4">
        <v>0.208661417322835</v>
      </c>
      <c r="I26" s="4">
        <v>0.28346456692913402</v>
      </c>
      <c r="J26" s="4">
        <v>0.32283464566929099</v>
      </c>
      <c r="K26" s="6">
        <v>0.133858267716535</v>
      </c>
    </row>
    <row r="27" spans="1:11" x14ac:dyDescent="0.25">
      <c r="A27" t="s">
        <v>45</v>
      </c>
      <c r="B27" t="s">
        <v>78</v>
      </c>
      <c r="C27" t="s">
        <v>46</v>
      </c>
      <c r="D27" t="s">
        <v>47</v>
      </c>
      <c r="E27" s="2" t="s">
        <v>49</v>
      </c>
      <c r="F27" t="s">
        <v>119</v>
      </c>
      <c r="G27" s="4">
        <v>0.99659863945578198</v>
      </c>
      <c r="H27" s="4">
        <v>0.16040955631399301</v>
      </c>
      <c r="I27" s="4">
        <v>0.30034129692832801</v>
      </c>
      <c r="J27" s="4">
        <v>0.33447098976109202</v>
      </c>
      <c r="K27" s="6">
        <v>0.136518771331058</v>
      </c>
    </row>
    <row r="28" spans="1:11" x14ac:dyDescent="0.25">
      <c r="A28" t="s">
        <v>45</v>
      </c>
      <c r="B28" t="s">
        <v>78</v>
      </c>
      <c r="C28" t="s">
        <v>46</v>
      </c>
      <c r="D28" t="s">
        <v>47</v>
      </c>
      <c r="E28" s="2" t="s">
        <v>50</v>
      </c>
      <c r="F28" t="s">
        <v>120</v>
      </c>
      <c r="G28" s="4">
        <v>1</v>
      </c>
      <c r="H28" s="4">
        <v>0.12751677852349</v>
      </c>
      <c r="I28" s="4">
        <v>0.355704697986577</v>
      </c>
      <c r="J28" s="4">
        <v>0.322147651006711</v>
      </c>
      <c r="K28" s="6">
        <v>0.161073825503356</v>
      </c>
    </row>
    <row r="29" spans="1:11" x14ac:dyDescent="0.25">
      <c r="A29" t="s">
        <v>45</v>
      </c>
      <c r="B29" t="s">
        <v>78</v>
      </c>
      <c r="C29" t="s">
        <v>46</v>
      </c>
      <c r="D29" t="s">
        <v>51</v>
      </c>
      <c r="E29" s="2" t="s">
        <v>52</v>
      </c>
      <c r="F29" t="s">
        <v>101</v>
      </c>
      <c r="G29" s="4">
        <v>1</v>
      </c>
      <c r="H29" s="4">
        <v>0.17567567567567599</v>
      </c>
      <c r="I29" s="4">
        <v>0.22972972972972999</v>
      </c>
      <c r="J29" s="4">
        <v>0.43918918918918898</v>
      </c>
      <c r="K29" s="6">
        <v>0.101351351351351</v>
      </c>
    </row>
    <row r="30" spans="1:11" x14ac:dyDescent="0.25">
      <c r="A30" t="s">
        <v>45</v>
      </c>
      <c r="B30" t="s">
        <v>78</v>
      </c>
      <c r="C30" t="s">
        <v>53</v>
      </c>
      <c r="D30" t="s">
        <v>54</v>
      </c>
      <c r="E30" s="2" t="s">
        <v>55</v>
      </c>
      <c r="F30" t="s">
        <v>102</v>
      </c>
      <c r="G30" s="4">
        <v>0.97777777777777797</v>
      </c>
      <c r="H30" s="4">
        <v>0.19318181818181801</v>
      </c>
      <c r="I30" s="4">
        <v>0.28409090909090901</v>
      </c>
      <c r="J30" s="4">
        <v>0.34659090909090901</v>
      </c>
      <c r="K30" s="6">
        <v>6.8181818181818205E-2</v>
      </c>
    </row>
    <row r="31" spans="1:11" x14ac:dyDescent="0.25">
      <c r="A31" t="s">
        <v>45</v>
      </c>
      <c r="B31" t="s">
        <v>78</v>
      </c>
      <c r="C31" t="s">
        <v>53</v>
      </c>
      <c r="D31" t="s">
        <v>56</v>
      </c>
      <c r="E31" s="2" t="s">
        <v>57</v>
      </c>
      <c r="F31" t="s">
        <v>103</v>
      </c>
      <c r="G31" s="4">
        <v>0.99141630901287603</v>
      </c>
      <c r="H31" s="4">
        <v>0.33333333333333298</v>
      </c>
      <c r="I31" s="4">
        <v>0.29870129870129902</v>
      </c>
      <c r="J31" s="4">
        <v>0.16017316017316</v>
      </c>
      <c r="K31" s="6">
        <v>4.7619047619047603E-2</v>
      </c>
    </row>
    <row r="32" spans="1:11" x14ac:dyDescent="0.25">
      <c r="A32" t="s">
        <v>45</v>
      </c>
      <c r="B32" t="s">
        <v>78</v>
      </c>
      <c r="C32" t="s">
        <v>53</v>
      </c>
      <c r="D32" t="s">
        <v>56</v>
      </c>
      <c r="E32" s="2" t="s">
        <v>58</v>
      </c>
      <c r="F32" t="s">
        <v>104</v>
      </c>
      <c r="G32" s="4">
        <v>1</v>
      </c>
      <c r="H32" s="4">
        <v>0.205035971223022</v>
      </c>
      <c r="I32" s="4">
        <v>0.284172661870504</v>
      </c>
      <c r="J32" s="4">
        <v>0.30215827338129497</v>
      </c>
      <c r="K32" s="6">
        <v>5.3956834532374098E-2</v>
      </c>
    </row>
    <row r="33" spans="1:11" x14ac:dyDescent="0.25">
      <c r="A33" t="s">
        <v>45</v>
      </c>
      <c r="B33" t="s">
        <v>78</v>
      </c>
      <c r="C33" t="s">
        <v>59</v>
      </c>
      <c r="D33" t="s">
        <v>60</v>
      </c>
      <c r="E33" s="2" t="s">
        <v>61</v>
      </c>
      <c r="F33" t="s">
        <v>105</v>
      </c>
      <c r="G33" s="4">
        <v>0.98237179487179505</v>
      </c>
      <c r="H33" s="4">
        <v>0.24632952691680299</v>
      </c>
      <c r="I33" s="4">
        <v>0.277324632952692</v>
      </c>
      <c r="J33" s="4">
        <v>0.24959216965742301</v>
      </c>
      <c r="K33" s="6">
        <v>3.9151712887438801E-2</v>
      </c>
    </row>
    <row r="34" spans="1:11" x14ac:dyDescent="0.25">
      <c r="A34" t="s">
        <v>45</v>
      </c>
      <c r="B34" t="s">
        <v>78</v>
      </c>
      <c r="C34" t="s">
        <v>59</v>
      </c>
      <c r="D34" t="s">
        <v>60</v>
      </c>
      <c r="E34" s="2" t="s">
        <v>62</v>
      </c>
      <c r="F34" t="s">
        <v>106</v>
      </c>
      <c r="G34" s="4">
        <v>0.99465240641711195</v>
      </c>
      <c r="H34" s="4">
        <v>0.29569892473118298</v>
      </c>
      <c r="I34" s="4">
        <v>0.220430107526882</v>
      </c>
      <c r="J34" s="4">
        <v>0.17204301075268799</v>
      </c>
      <c r="K34" s="6">
        <v>2.68817204301075E-2</v>
      </c>
    </row>
    <row r="35" spans="1:11" x14ac:dyDescent="0.25">
      <c r="A35" t="s">
        <v>45</v>
      </c>
      <c r="B35" t="s">
        <v>78</v>
      </c>
      <c r="C35" t="s">
        <v>59</v>
      </c>
      <c r="D35" t="s">
        <v>60</v>
      </c>
      <c r="E35" s="2" t="s">
        <v>63</v>
      </c>
      <c r="F35" t="s">
        <v>107</v>
      </c>
      <c r="G35" s="4">
        <v>0.977099236641221</v>
      </c>
      <c r="H35" s="4">
        <v>0.234375</v>
      </c>
      <c r="I35" s="4">
        <v>0.3125</v>
      </c>
      <c r="J35" s="4">
        <v>0.1875</v>
      </c>
      <c r="K35" s="6">
        <v>3.125E-2</v>
      </c>
    </row>
    <row r="36" spans="1:11" x14ac:dyDescent="0.25">
      <c r="A36" t="s">
        <v>45</v>
      </c>
      <c r="B36" t="s">
        <v>78</v>
      </c>
      <c r="C36" t="s">
        <v>59</v>
      </c>
      <c r="D36" t="s">
        <v>60</v>
      </c>
      <c r="E36" s="2" t="s">
        <v>64</v>
      </c>
      <c r="F36" t="s">
        <v>108</v>
      </c>
      <c r="G36" s="4">
        <v>0.99224806201550397</v>
      </c>
      <c r="H36" s="4">
        <v>0.24609375</v>
      </c>
      <c r="I36" s="4">
        <v>0.291015625</v>
      </c>
      <c r="J36" s="4">
        <v>0.23828125</v>
      </c>
      <c r="K36" s="6">
        <v>4.1015625E-2</v>
      </c>
    </row>
    <row r="37" spans="1:11" x14ac:dyDescent="0.25">
      <c r="A37" t="s">
        <v>45</v>
      </c>
      <c r="B37" t="s">
        <v>78</v>
      </c>
      <c r="C37" t="s">
        <v>59</v>
      </c>
      <c r="D37" t="s">
        <v>60</v>
      </c>
      <c r="E37" s="2" t="s">
        <v>65</v>
      </c>
      <c r="F37" t="s">
        <v>109</v>
      </c>
      <c r="G37" s="4">
        <v>0.96103896103896103</v>
      </c>
      <c r="H37" s="4">
        <v>0.162162162162162</v>
      </c>
      <c r="I37" s="4">
        <v>0.25675675675675702</v>
      </c>
      <c r="J37" s="4">
        <v>0.25675675675675702</v>
      </c>
      <c r="K37" s="6">
        <v>8.1081081081081099E-2</v>
      </c>
    </row>
    <row r="38" spans="1:11" x14ac:dyDescent="0.25">
      <c r="A38" t="s">
        <v>66</v>
      </c>
      <c r="B38" t="s">
        <v>79</v>
      </c>
      <c r="C38" t="s">
        <v>67</v>
      </c>
      <c r="D38" t="s">
        <v>68</v>
      </c>
      <c r="E38" s="2" t="s">
        <v>69</v>
      </c>
      <c r="F38" t="s">
        <v>90</v>
      </c>
      <c r="G38" s="4">
        <v>0.96296296296296302</v>
      </c>
      <c r="H38" s="4">
        <v>0.21794871794871801</v>
      </c>
      <c r="I38" s="4">
        <v>0.29487179487179499</v>
      </c>
      <c r="J38" s="4">
        <v>0.18589743589743599</v>
      </c>
      <c r="K38" s="6">
        <v>7.0512820512820498E-2</v>
      </c>
    </row>
    <row r="39" spans="1:11" x14ac:dyDescent="0.25">
      <c r="A39" t="s">
        <v>66</v>
      </c>
      <c r="B39" t="s">
        <v>79</v>
      </c>
      <c r="C39" t="s">
        <v>67</v>
      </c>
      <c r="D39" t="s">
        <v>70</v>
      </c>
      <c r="E39" s="2" t="s">
        <v>71</v>
      </c>
      <c r="F39" t="s">
        <v>110</v>
      </c>
      <c r="G39" s="4">
        <v>1</v>
      </c>
      <c r="H39" s="4">
        <v>0.25217391304347803</v>
      </c>
      <c r="I39" s="4">
        <v>0.28695652173913</v>
      </c>
      <c r="J39" s="4">
        <v>0.29565217391304299</v>
      </c>
      <c r="K39" s="6">
        <v>4.3478260869565202E-2</v>
      </c>
    </row>
    <row r="40" spans="1:11" x14ac:dyDescent="0.25">
      <c r="A40" t="s">
        <v>66</v>
      </c>
      <c r="B40" t="s">
        <v>79</v>
      </c>
      <c r="C40" t="s">
        <v>72</v>
      </c>
      <c r="D40" t="s">
        <v>73</v>
      </c>
      <c r="E40" s="2" t="s">
        <v>74</v>
      </c>
      <c r="F40" t="s">
        <v>111</v>
      </c>
      <c r="G40" s="4">
        <v>0.98467432950191602</v>
      </c>
      <c r="H40" s="4">
        <v>0.38521400778210102</v>
      </c>
      <c r="I40" s="4">
        <v>0.31906614785992199</v>
      </c>
      <c r="J40" s="4">
        <v>0.12062256809338499</v>
      </c>
      <c r="K40" s="6">
        <v>1.5564202334630401E-2</v>
      </c>
    </row>
    <row r="41" spans="1:11" x14ac:dyDescent="0.25">
      <c r="B41" t="s">
        <v>80</v>
      </c>
      <c r="C41" t="s">
        <v>75</v>
      </c>
      <c r="D41" t="s">
        <v>76</v>
      </c>
      <c r="E41" t="s">
        <v>112</v>
      </c>
      <c r="F41" t="s">
        <v>128</v>
      </c>
      <c r="G41" s="4">
        <v>0.97099999999999997</v>
      </c>
      <c r="H41" s="7">
        <v>0.255</v>
      </c>
      <c r="I41" s="7">
        <v>0.314</v>
      </c>
      <c r="J41" s="7">
        <v>0.32400000000000001</v>
      </c>
      <c r="K41" s="5"/>
    </row>
    <row r="42" spans="1:11" x14ac:dyDescent="0.25">
      <c r="F42" t="s">
        <v>86</v>
      </c>
      <c r="G42" s="4">
        <f>SUBTOTAL(101,Table1[Taux de réussite])</f>
        <v>0.98778464380289799</v>
      </c>
      <c r="H42" s="4">
        <f>SUBTOTAL(101,Table1[Mention
Assez bien])</f>
        <v>0.23429160191454501</v>
      </c>
      <c r="I42" s="4">
        <f>SUBTOTAL(101,Table1[Mention
bien])</f>
        <v>0.28224578832726505</v>
      </c>
      <c r="J42" s="4">
        <f>SUBTOTAL(101,Table1[Mention
Très bien])</f>
        <v>0.25718024764746966</v>
      </c>
      <c r="K42" s="4">
        <f>SUBTOTAL(101,Table1[Mention
Très bien avec les felicitations du jury])</f>
        <v>7.833939118005169E-2</v>
      </c>
    </row>
    <row r="45" spans="1:11" x14ac:dyDescent="0.25">
      <c r="E4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POUYFAUCON Helene</cp:lastModifiedBy>
  <cp:lastPrinted>2024-04-04T13:11:06Z</cp:lastPrinted>
  <dcterms:created xsi:type="dcterms:W3CDTF">2016-07-06T08:22:49Z</dcterms:created>
  <dcterms:modified xsi:type="dcterms:W3CDTF">2024-04-04T13:13:02Z</dcterms:modified>
</cp:coreProperties>
</file>